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J:\05DGLDP\03 MARCHES GLOBAUX UL\12 AC-S POMPES&amp;ASSAIN\MARCHE 2026 POMPES&amp;ASSAIN\2-DCE\2026DPIGEM912FCS-DCE exploitable\"/>
    </mc:Choice>
  </mc:AlternateContent>
  <xr:revisionPtr revIDLastSave="0" documentId="13_ncr:1_{11192FA7-D53D-450A-9259-A21032DEB0E1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LOT 1 BPU 2 curatif" sheetId="13" r:id="rId1"/>
    <sheet name="LOT 1 DQE curatif" sheetId="8" r:id="rId2"/>
  </sheets>
  <definedNames>
    <definedName name="_xlnm.Print_Area" localSheetId="0">'LOT 1 BPU 2 curatif'!$A$6:$F$25</definedName>
    <definedName name="_xlnm.Print_Area" localSheetId="1">'LOT 1 DQE curatif'!$A$6:$H$27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19" i="8" l="1"/>
  <c r="E9" i="8"/>
  <c r="E10" i="8"/>
  <c r="E11" i="8"/>
  <c r="E12" i="8"/>
  <c r="E13" i="8"/>
  <c r="E14" i="8"/>
  <c r="E15" i="8"/>
  <c r="G15" i="8" s="1"/>
  <c r="H15" i="8" s="1"/>
  <c r="E16" i="8"/>
  <c r="G16" i="8" s="1"/>
  <c r="H16" i="8" s="1"/>
  <c r="E17" i="8"/>
  <c r="G17" i="8" s="1"/>
  <c r="H17" i="8" s="1"/>
  <c r="E8" i="8"/>
  <c r="G8" i="8" s="1"/>
  <c r="H8" i="8" s="1"/>
  <c r="G19" i="8"/>
  <c r="H19" i="8" s="1"/>
  <c r="G9" i="8"/>
  <c r="H9" i="8" s="1"/>
  <c r="G10" i="8"/>
  <c r="H10" i="8" s="1"/>
  <c r="G11" i="8"/>
  <c r="H11" i="8" s="1"/>
  <c r="G12" i="8"/>
  <c r="H12" i="8" s="1"/>
  <c r="G13" i="8"/>
  <c r="H13" i="8" s="1"/>
  <c r="G14" i="8"/>
  <c r="H14" i="8" s="1"/>
  <c r="F9" i="13"/>
  <c r="F10" i="13"/>
  <c r="F11" i="13"/>
  <c r="F12" i="13"/>
  <c r="F13" i="13"/>
  <c r="F14" i="13"/>
  <c r="F15" i="13"/>
  <c r="F16" i="13"/>
  <c r="F17" i="13"/>
  <c r="F8" i="13"/>
  <c r="G21" i="8" l="1"/>
  <c r="H21" i="8" s="1"/>
</calcChain>
</file>

<file path=xl/sharedStrings.xml><?xml version="1.0" encoding="utf-8"?>
<sst xmlns="http://schemas.openxmlformats.org/spreadsheetml/2006/main" count="89" uniqueCount="44">
  <si>
    <t>Désignation</t>
  </si>
  <si>
    <t>Unité</t>
  </si>
  <si>
    <t>%</t>
  </si>
  <si>
    <t>€/m3</t>
  </si>
  <si>
    <t xml:space="preserve">Unité </t>
  </si>
  <si>
    <t>€/h</t>
  </si>
  <si>
    <t>code</t>
  </si>
  <si>
    <t>L1a</t>
  </si>
  <si>
    <t>L1c</t>
  </si>
  <si>
    <t>L1d</t>
  </si>
  <si>
    <t>L1e</t>
  </si>
  <si>
    <t>L1f</t>
  </si>
  <si>
    <t>L1g</t>
  </si>
  <si>
    <t>L1h</t>
  </si>
  <si>
    <t>L1i</t>
  </si>
  <si>
    <t>L1j</t>
  </si>
  <si>
    <t>Rapport d'audit (Article 3.7.2 et 4.3 du CCTP)</t>
  </si>
  <si>
    <t>Plus value pour un pompage curage de plus de 3m cube (pompage + transport + traitement) sur l'ensemble des prestations suivant quantités justificatives du BSD (Article 3.6.4 du CCTP)</t>
  </si>
  <si>
    <t>L1b</t>
  </si>
  <si>
    <t>Forfait déplacement département 54 (Article 3.7.2 du CCTP)</t>
  </si>
  <si>
    <t>Forfait déplacement département 57 (Article 3.7.2 du CCTP)</t>
  </si>
  <si>
    <t>Forfait déplacement département 88 (Article 3.7.2 du CCTP)</t>
  </si>
  <si>
    <t>Coût main d'œuvre normal (Article 3.7.2 du CCTP)</t>
  </si>
  <si>
    <t>Coût main d'œuvre urgence (Article 3.7.2 du CCTP)</t>
  </si>
  <si>
    <t>Pompage supplémentaire (y/c pompage, traitement et transport)  (Article 3.7.2 du CCTP)</t>
  </si>
  <si>
    <t>Pompage en urgence (y/c pompage, traitement et transport)  (Article 3.7.2 du CCTP)</t>
  </si>
  <si>
    <t>Curage en urgence (y/c pompage, traitement et transport)  (Article 3.7.2 du CCTP)</t>
  </si>
  <si>
    <t>L1k</t>
  </si>
  <si>
    <t>% de réduction sur prix sur prix publiques fournisseurs pour les pièces (Article 3.7.2 du CCTP)</t>
  </si>
  <si>
    <t>Coût €TTC</t>
  </si>
  <si>
    <t>forfait aller et retour</t>
  </si>
  <si>
    <t xml:space="preserve">Fait à : </t>
  </si>
  <si>
    <t xml:space="preserve">Le : </t>
  </si>
  <si>
    <t>Coût unitaire €HT</t>
  </si>
  <si>
    <t>Quantité scénarii</t>
  </si>
  <si>
    <t>% de réduction sur prix publiques fournisseurs pour les pièces (Article 3.7.2 du CCTP)</t>
  </si>
  <si>
    <t>2026DPIGEM912FCS - LOT 1 - BPU 2 curatif prestations complémentaires ponctuelles</t>
  </si>
  <si>
    <t>2026DPIGEM912FCS - LOT 1 - BPU 2 curatif prestations complémentaires ponctuelles - DQE POUR ANALYSE PRIX</t>
  </si>
  <si>
    <t>Sous total DQE sur BPU 2 (formule critère prix pour l'analyse des offres)</t>
  </si>
  <si>
    <t>Nom et signature électronique du candidat :</t>
  </si>
  <si>
    <t>Coût total €HT</t>
  </si>
  <si>
    <t>Coût total €TTC</t>
  </si>
  <si>
    <t xml:space="preserve">
PAGE 2/2</t>
  </si>
  <si>
    <t xml:space="preserve">
PAGE 1/2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</si>
</sst>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_€_-;\-* #,##0.00\ _€_-;_-* &quot;-&quot;??\ _€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u/>
      <sz val="10"/>
      <color indexed="12"/>
      <name val="Arial"/>
      <family val="2"/>
    </font>
    <font>
      <b/>
      <sz val="2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2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3"/>
      <name val="Calibri"/>
      <family val="2"/>
    </font>
    <font>
      <b/>
      <sz val="13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6">
    <xf numFmtId="0" fontId="0" fillId="0" borderId="0"/>
    <xf numFmtId="0" fontId="2" fillId="0" borderId="0"/>
    <xf numFmtId="44" fontId="3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" fillId="0" borderId="0"/>
    <xf numFmtId="0" fontId="3" fillId="0" borderId="0">
      <alignment horizontal="justify" indent="6"/>
    </xf>
    <xf numFmtId="0" fontId="1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82">
    <xf numFmtId="0" fontId="0" fillId="0" borderId="0" xfId="0"/>
    <xf numFmtId="0" fontId="0" fillId="0" borderId="0" xfId="0" applyFill="1" applyBorder="1" applyAlignment="1">
      <alignment wrapText="1"/>
    </xf>
    <xf numFmtId="0" fontId="9" fillId="3" borderId="7" xfId="16" applyFont="1" applyFill="1" applyBorder="1" applyAlignment="1" applyProtection="1">
      <alignment horizontal="center" vertical="center" wrapText="1"/>
    </xf>
    <xf numFmtId="3" fontId="9" fillId="0" borderId="0" xfId="16" applyNumberFormat="1" applyFont="1" applyFill="1" applyBorder="1" applyAlignment="1" applyProtection="1">
      <alignment horizontal="center" vertical="center" wrapText="1"/>
    </xf>
    <xf numFmtId="0" fontId="9" fillId="0" borderId="0" xfId="16" applyFont="1" applyFill="1" applyBorder="1" applyAlignment="1" applyProtection="1">
      <alignment horizontal="center" vertical="center" wrapText="1"/>
    </xf>
    <xf numFmtId="3" fontId="8" fillId="0" borderId="0" xfId="16" applyNumberFormat="1" applyFont="1" applyFill="1" applyBorder="1" applyAlignment="1" applyProtection="1">
      <alignment horizontal="center" vertical="center" wrapText="1"/>
    </xf>
    <xf numFmtId="0" fontId="8" fillId="3" borderId="17" xfId="16" applyFont="1" applyFill="1" applyBorder="1" applyAlignment="1" applyProtection="1">
      <alignment horizontal="center" vertical="center" wrapText="1"/>
    </xf>
    <xf numFmtId="0" fontId="8" fillId="3" borderId="23" xfId="16" applyFont="1" applyFill="1" applyBorder="1" applyAlignment="1" applyProtection="1">
      <alignment horizontal="center" vertical="center" wrapText="1"/>
    </xf>
    <xf numFmtId="0" fontId="8" fillId="3" borderId="24" xfId="16" applyFont="1" applyFill="1" applyBorder="1" applyAlignment="1" applyProtection="1">
      <alignment horizontal="center" vertical="center" wrapText="1"/>
    </xf>
    <xf numFmtId="0" fontId="8" fillId="3" borderId="25" xfId="16" applyFont="1" applyFill="1" applyBorder="1" applyAlignment="1" applyProtection="1">
      <alignment horizontal="center" vertical="center" wrapText="1"/>
    </xf>
    <xf numFmtId="10" fontId="16" fillId="4" borderId="7" xfId="16" applyNumberFormat="1" applyFont="1" applyFill="1" applyBorder="1" applyAlignment="1" applyProtection="1">
      <alignment horizontal="center" vertical="center" wrapText="1"/>
    </xf>
    <xf numFmtId="0" fontId="7" fillId="2" borderId="7" xfId="0" applyFont="1" applyFill="1" applyBorder="1" applyAlignment="1" applyProtection="1">
      <alignment horizontal="center" vertical="center" wrapText="1"/>
    </xf>
    <xf numFmtId="0" fontId="7" fillId="2" borderId="17" xfId="0" applyFont="1" applyFill="1" applyBorder="1" applyAlignment="1" applyProtection="1">
      <alignment horizontal="center" vertical="center" wrapText="1"/>
    </xf>
    <xf numFmtId="0" fontId="7" fillId="2" borderId="18" xfId="0" applyFont="1" applyFill="1" applyBorder="1" applyAlignment="1" applyProtection="1">
      <alignment horizontal="center" vertical="center" wrapText="1"/>
    </xf>
    <xf numFmtId="0" fontId="7" fillId="2" borderId="14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vertical="center" wrapText="1"/>
    </xf>
    <xf numFmtId="44" fontId="15" fillId="3" borderId="26" xfId="0" applyNumberFormat="1" applyFon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vertical="center" wrapText="1"/>
    </xf>
    <xf numFmtId="44" fontId="15" fillId="3" borderId="27" xfId="0" applyNumberFormat="1" applyFont="1" applyFill="1" applyBorder="1" applyAlignment="1" applyProtection="1">
      <alignment horizontal="center" vertical="center" wrapText="1"/>
    </xf>
    <xf numFmtId="0" fontId="0" fillId="3" borderId="5" xfId="0" applyFill="1" applyBorder="1" applyAlignment="1" applyProtection="1">
      <alignment vertical="center" wrapText="1"/>
    </xf>
    <xf numFmtId="0" fontId="0" fillId="3" borderId="6" xfId="0" applyFill="1" applyBorder="1" applyAlignment="1" applyProtection="1">
      <alignment vertical="center" wrapText="1"/>
    </xf>
    <xf numFmtId="44" fontId="15" fillId="3" borderId="28" xfId="0" applyNumberFormat="1" applyFon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wrapText="1"/>
    </xf>
    <xf numFmtId="0" fontId="0" fillId="3" borderId="7" xfId="0" applyFill="1" applyBorder="1" applyAlignment="1" applyProtection="1">
      <alignment vertical="center" wrapText="1"/>
    </xf>
    <xf numFmtId="0" fontId="11" fillId="0" borderId="30" xfId="0" applyFont="1" applyFill="1" applyBorder="1" applyAlignment="1" applyProtection="1">
      <alignment wrapText="1"/>
    </xf>
    <xf numFmtId="0" fontId="12" fillId="0" borderId="0" xfId="0" applyFont="1" applyFill="1" applyBorder="1" applyAlignment="1" applyProtection="1">
      <alignment wrapText="1"/>
    </xf>
    <xf numFmtId="0" fontId="0" fillId="0" borderId="30" xfId="0" applyFill="1" applyBorder="1" applyAlignment="1" applyProtection="1">
      <alignment wrapText="1"/>
    </xf>
    <xf numFmtId="44" fontId="15" fillId="4" borderId="4" xfId="0" applyNumberFormat="1" applyFont="1" applyFill="1" applyBorder="1" applyAlignment="1" applyProtection="1">
      <alignment horizontal="center" vertical="center" wrapText="1"/>
      <protection locked="0"/>
    </xf>
    <xf numFmtId="44" fontId="15" fillId="4" borderId="2" xfId="0" applyNumberFormat="1" applyFont="1" applyFill="1" applyBorder="1" applyAlignment="1" applyProtection="1">
      <alignment horizontal="center" vertical="center" wrapText="1"/>
      <protection locked="0"/>
    </xf>
    <xf numFmtId="44" fontId="15" fillId="4" borderId="3" xfId="0" applyNumberFormat="1" applyFont="1" applyFill="1" applyBorder="1" applyAlignment="1" applyProtection="1">
      <alignment horizontal="center" vertical="center" wrapText="1"/>
      <protection locked="0"/>
    </xf>
    <xf numFmtId="10" fontId="16" fillId="4" borderId="7" xfId="16" applyNumberFormat="1" applyFont="1" applyFill="1" applyBorder="1" applyAlignment="1" applyProtection="1">
      <alignment horizontal="center" vertical="center" wrapText="1"/>
      <protection locked="0"/>
    </xf>
    <xf numFmtId="0" fontId="11" fillId="4" borderId="7" xfId="0" applyFont="1" applyFill="1" applyBorder="1" applyAlignment="1" applyProtection="1">
      <alignment wrapText="1"/>
      <protection locked="0"/>
    </xf>
    <xf numFmtId="0" fontId="12" fillId="4" borderId="35" xfId="0" applyFont="1" applyFill="1" applyBorder="1" applyAlignment="1" applyProtection="1">
      <alignment wrapText="1"/>
      <protection locked="0"/>
    </xf>
    <xf numFmtId="44" fontId="15" fillId="4" borderId="15" xfId="0" applyNumberFormat="1" applyFont="1" applyFill="1" applyBorder="1" applyAlignment="1" applyProtection="1">
      <alignment horizontal="center" vertical="center" wrapText="1"/>
    </xf>
    <xf numFmtId="44" fontId="15" fillId="4" borderId="5" xfId="0" applyNumberFormat="1" applyFont="1" applyFill="1" applyBorder="1" applyAlignment="1" applyProtection="1">
      <alignment horizontal="center" vertical="center" wrapText="1"/>
    </xf>
    <xf numFmtId="44" fontId="15" fillId="4" borderId="6" xfId="0" applyNumberFormat="1" applyFont="1" applyFill="1" applyBorder="1" applyAlignment="1" applyProtection="1">
      <alignment horizontal="center" vertical="center" wrapText="1"/>
    </xf>
    <xf numFmtId="44" fontId="15" fillId="3" borderId="15" xfId="0" applyNumberFormat="1" applyFont="1" applyFill="1" applyBorder="1" applyAlignment="1" applyProtection="1">
      <alignment horizontal="center" vertical="center" wrapText="1"/>
    </xf>
    <xf numFmtId="44" fontId="15" fillId="3" borderId="5" xfId="0" applyNumberFormat="1" applyFont="1" applyFill="1" applyBorder="1" applyAlignment="1" applyProtection="1">
      <alignment horizontal="center" vertical="center" wrapText="1"/>
    </xf>
    <xf numFmtId="44" fontId="15" fillId="3" borderId="6" xfId="0" applyNumberFormat="1" applyFont="1" applyFill="1" applyBorder="1" applyAlignment="1" applyProtection="1">
      <alignment horizontal="center" vertical="center" wrapText="1"/>
    </xf>
    <xf numFmtId="2" fontId="15" fillId="3" borderId="7" xfId="0" applyNumberFormat="1" applyFont="1" applyFill="1" applyBorder="1" applyAlignment="1" applyProtection="1">
      <alignment horizontal="center" vertical="center" wrapText="1"/>
    </xf>
    <xf numFmtId="44" fontId="15" fillId="3" borderId="7" xfId="0" applyNumberFormat="1" applyFont="1" applyFill="1" applyBorder="1" applyAlignment="1" applyProtection="1">
      <alignment horizontal="center" vertical="center" wrapText="1"/>
    </xf>
    <xf numFmtId="44" fontId="15" fillId="0" borderId="7" xfId="0" applyNumberFormat="1" applyFont="1" applyFill="1" applyBorder="1" applyAlignment="1" applyProtection="1">
      <alignment horizontal="center" vertical="center" wrapText="1"/>
    </xf>
    <xf numFmtId="2" fontId="15" fillId="3" borderId="20" xfId="0" applyNumberFormat="1" applyFont="1" applyFill="1" applyBorder="1" applyAlignment="1" applyProtection="1">
      <alignment horizontal="center" vertical="center" wrapText="1"/>
    </xf>
    <xf numFmtId="2" fontId="15" fillId="3" borderId="21" xfId="0" applyNumberFormat="1" applyFont="1" applyFill="1" applyBorder="1" applyAlignment="1" applyProtection="1">
      <alignment horizontal="center" vertical="center" wrapText="1"/>
    </xf>
    <xf numFmtId="2" fontId="15" fillId="3" borderId="22" xfId="0" applyNumberFormat="1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wrapText="1"/>
    </xf>
    <xf numFmtId="0" fontId="10" fillId="0" borderId="0" xfId="0" applyFont="1" applyFill="1" applyBorder="1" applyAlignment="1">
      <alignment horizontal="left" wrapText="1"/>
    </xf>
    <xf numFmtId="3" fontId="8" fillId="3" borderId="2" xfId="16" applyNumberFormat="1" applyFont="1" applyFill="1" applyBorder="1" applyAlignment="1" applyProtection="1">
      <alignment horizontal="center" vertical="center" wrapText="1"/>
    </xf>
    <xf numFmtId="3" fontId="8" fillId="3" borderId="1" xfId="16" applyNumberFormat="1" applyFont="1" applyFill="1" applyBorder="1" applyAlignment="1" applyProtection="1">
      <alignment horizontal="center" vertical="center" wrapText="1"/>
    </xf>
    <xf numFmtId="0" fontId="12" fillId="4" borderId="17" xfId="0" applyFont="1" applyFill="1" applyBorder="1" applyAlignment="1" applyProtection="1">
      <alignment horizontal="center" wrapText="1"/>
      <protection locked="0"/>
    </xf>
    <xf numFmtId="0" fontId="12" fillId="4" borderId="29" xfId="0" applyFont="1" applyFill="1" applyBorder="1" applyAlignment="1" applyProtection="1">
      <alignment horizontal="center" wrapText="1"/>
      <protection locked="0"/>
    </xf>
    <xf numFmtId="0" fontId="12" fillId="4" borderId="14" xfId="0" applyFont="1" applyFill="1" applyBorder="1" applyAlignment="1" applyProtection="1">
      <alignment horizontal="center" wrapText="1"/>
      <protection locked="0"/>
    </xf>
    <xf numFmtId="0" fontId="12" fillId="4" borderId="30" xfId="0" applyFont="1" applyFill="1" applyBorder="1" applyAlignment="1" applyProtection="1">
      <alignment horizontal="center" wrapText="1"/>
      <protection locked="0"/>
    </xf>
    <xf numFmtId="0" fontId="12" fillId="4" borderId="0" xfId="0" applyFont="1" applyFill="1" applyBorder="1" applyAlignment="1" applyProtection="1">
      <alignment horizontal="center" wrapText="1"/>
      <protection locked="0"/>
    </xf>
    <xf numFmtId="0" fontId="12" fillId="4" borderId="31" xfId="0" applyFont="1" applyFill="1" applyBorder="1" applyAlignment="1" applyProtection="1">
      <alignment horizontal="center" wrapText="1"/>
      <protection locked="0"/>
    </xf>
    <xf numFmtId="0" fontId="12" fillId="4" borderId="32" xfId="0" applyFont="1" applyFill="1" applyBorder="1" applyAlignment="1" applyProtection="1">
      <alignment horizontal="center" wrapText="1"/>
      <protection locked="0"/>
    </xf>
    <xf numFmtId="0" fontId="12" fillId="4" borderId="33" xfId="0" applyFont="1" applyFill="1" applyBorder="1" applyAlignment="1" applyProtection="1">
      <alignment horizontal="center" wrapText="1"/>
      <protection locked="0"/>
    </xf>
    <xf numFmtId="0" fontId="12" fillId="4" borderId="34" xfId="0" applyFont="1" applyFill="1" applyBorder="1" applyAlignment="1" applyProtection="1">
      <alignment horizontal="center" wrapText="1"/>
      <protection locked="0"/>
    </xf>
    <xf numFmtId="0" fontId="6" fillId="2" borderId="10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2" borderId="11" xfId="0" applyFont="1" applyFill="1" applyBorder="1" applyAlignment="1" applyProtection="1">
      <alignment horizontal="center" vertical="center" wrapText="1"/>
    </xf>
    <xf numFmtId="0" fontId="7" fillId="2" borderId="13" xfId="0" applyFont="1" applyFill="1" applyBorder="1" applyAlignment="1" applyProtection="1">
      <alignment horizontal="center" vertical="center" wrapText="1"/>
    </xf>
    <xf numFmtId="0" fontId="7" fillId="2" borderId="16" xfId="0" applyFont="1" applyFill="1" applyBorder="1" applyAlignment="1" applyProtection="1">
      <alignment horizontal="center" vertical="center" wrapText="1"/>
    </xf>
    <xf numFmtId="3" fontId="8" fillId="3" borderId="4" xfId="16" applyNumberFormat="1" applyFont="1" applyFill="1" applyBorder="1" applyAlignment="1" applyProtection="1">
      <alignment horizontal="center" vertical="center" wrapText="1"/>
    </xf>
    <xf numFmtId="3" fontId="8" fillId="3" borderId="8" xfId="16" applyNumberFormat="1" applyFont="1" applyFill="1" applyBorder="1" applyAlignment="1" applyProtection="1">
      <alignment horizontal="center" vertical="center" wrapText="1"/>
    </xf>
    <xf numFmtId="3" fontId="8" fillId="3" borderId="3" xfId="16" applyNumberFormat="1" applyFont="1" applyFill="1" applyBorder="1" applyAlignment="1" applyProtection="1">
      <alignment horizontal="center" vertical="center" wrapText="1"/>
    </xf>
    <xf numFmtId="3" fontId="8" fillId="3" borderId="9" xfId="16" applyNumberFormat="1" applyFont="1" applyFill="1" applyBorder="1" applyAlignment="1" applyProtection="1">
      <alignment horizontal="center" vertical="center" wrapText="1"/>
    </xf>
    <xf numFmtId="3" fontId="8" fillId="3" borderId="10" xfId="16" applyNumberFormat="1" applyFont="1" applyFill="1" applyBorder="1" applyAlignment="1" applyProtection="1">
      <alignment horizontal="center" vertical="center" wrapText="1"/>
    </xf>
    <xf numFmtId="3" fontId="8" fillId="3" borderId="12" xfId="16" applyNumberFormat="1" applyFont="1" applyFill="1" applyBorder="1" applyAlignment="1" applyProtection="1">
      <alignment horizontal="center" vertical="center" wrapText="1"/>
    </xf>
    <xf numFmtId="3" fontId="8" fillId="3" borderId="11" xfId="16" applyNumberFormat="1" applyFont="1" applyFill="1" applyBorder="1" applyAlignment="1" applyProtection="1">
      <alignment horizontal="center" vertical="center" wrapText="1"/>
    </xf>
    <xf numFmtId="0" fontId="13" fillId="2" borderId="10" xfId="0" applyFont="1" applyFill="1" applyBorder="1" applyAlignment="1" applyProtection="1">
      <alignment horizontal="center" vertical="center" wrapText="1"/>
    </xf>
    <xf numFmtId="0" fontId="13" fillId="2" borderId="11" xfId="0" applyFont="1" applyFill="1" applyBorder="1" applyAlignment="1" applyProtection="1">
      <alignment horizontal="center" vertical="center" wrapText="1"/>
    </xf>
    <xf numFmtId="0" fontId="13" fillId="2" borderId="12" xfId="0" applyFont="1" applyFill="1" applyBorder="1" applyAlignment="1" applyProtection="1">
      <alignment horizontal="center" vertical="center" wrapText="1"/>
    </xf>
    <xf numFmtId="3" fontId="8" fillId="3" borderId="23" xfId="16" applyNumberFormat="1" applyFont="1" applyFill="1" applyBorder="1" applyAlignment="1" applyProtection="1">
      <alignment horizontal="center" vertical="center" wrapText="1"/>
    </xf>
    <xf numFmtId="3" fontId="8" fillId="3" borderId="21" xfId="16" applyNumberFormat="1" applyFont="1" applyFill="1" applyBorder="1" applyAlignment="1" applyProtection="1">
      <alignment horizontal="center" vertical="center" wrapText="1"/>
    </xf>
    <xf numFmtId="0" fontId="7" fillId="2" borderId="10" xfId="0" applyFont="1" applyFill="1" applyBorder="1" applyAlignment="1" applyProtection="1">
      <alignment horizontal="center" vertical="center" wrapText="1"/>
    </xf>
    <xf numFmtId="0" fontId="7" fillId="2" borderId="12" xfId="0" applyFont="1" applyFill="1" applyBorder="1" applyAlignment="1" applyProtection="1">
      <alignment horizontal="center" vertical="center" wrapText="1"/>
    </xf>
    <xf numFmtId="0" fontId="14" fillId="3" borderId="10" xfId="0" applyFont="1" applyFill="1" applyBorder="1" applyAlignment="1" applyProtection="1">
      <alignment horizontal="center" vertical="center" wrapText="1"/>
    </xf>
    <xf numFmtId="0" fontId="14" fillId="3" borderId="11" xfId="0" applyFont="1" applyFill="1" applyBorder="1" applyAlignment="1" applyProtection="1">
      <alignment horizontal="center" vertical="center" wrapText="1"/>
    </xf>
    <xf numFmtId="0" fontId="14" fillId="3" borderId="12" xfId="0" applyFont="1" applyFill="1" applyBorder="1" applyAlignment="1" applyProtection="1">
      <alignment horizontal="center" vertical="center" wrapText="1"/>
    </xf>
    <xf numFmtId="3" fontId="8" fillId="3" borderId="25" xfId="16" applyNumberFormat="1" applyFont="1" applyFill="1" applyBorder="1" applyAlignment="1" applyProtection="1">
      <alignment horizontal="center" vertical="center" wrapText="1"/>
    </xf>
    <xf numFmtId="3" fontId="8" fillId="3" borderId="22" xfId="16" applyNumberFormat="1" applyFont="1" applyFill="1" applyBorder="1" applyAlignment="1" applyProtection="1">
      <alignment horizontal="center" vertical="center" wrapText="1"/>
    </xf>
  </cellXfs>
  <cellStyles count="26">
    <cellStyle name="Euro" xfId="2" xr:uid="{00000000-0005-0000-0000-000000000000}"/>
    <cellStyle name="Lien hypertexte 2" xfId="3" xr:uid="{00000000-0005-0000-0000-000001000000}"/>
    <cellStyle name="Milliers 2" xfId="4" xr:uid="{00000000-0005-0000-0000-000002000000}"/>
    <cellStyle name="Milliers 2 2" xfId="5" xr:uid="{00000000-0005-0000-0000-000003000000}"/>
    <cellStyle name="Milliers 3" xfId="6" xr:uid="{00000000-0005-0000-0000-000004000000}"/>
    <cellStyle name="Milliers 3 2" xfId="7" xr:uid="{00000000-0005-0000-0000-000005000000}"/>
    <cellStyle name="Milliers 4" xfId="8" xr:uid="{00000000-0005-0000-0000-000006000000}"/>
    <cellStyle name="Monétaire 2" xfId="9" xr:uid="{00000000-0005-0000-0000-000007000000}"/>
    <cellStyle name="Monétaire 2 2" xfId="10" xr:uid="{00000000-0005-0000-0000-000008000000}"/>
    <cellStyle name="Monétaire 3" xfId="11" xr:uid="{00000000-0005-0000-0000-000009000000}"/>
    <cellStyle name="Monétaire 4" xfId="12" xr:uid="{00000000-0005-0000-0000-00000A000000}"/>
    <cellStyle name="Monétaire 5" xfId="13" xr:uid="{00000000-0005-0000-0000-00000B000000}"/>
    <cellStyle name="Monétaire 6" xfId="14" xr:uid="{00000000-0005-0000-0000-00000C000000}"/>
    <cellStyle name="Monétaire 7" xfId="15" xr:uid="{00000000-0005-0000-0000-00000D000000}"/>
    <cellStyle name="Normal" xfId="0" builtinId="0"/>
    <cellStyle name="Normal 2" xfId="16" xr:uid="{00000000-0005-0000-0000-00000F000000}"/>
    <cellStyle name="Normal 2 2" xfId="17" xr:uid="{00000000-0005-0000-0000-000010000000}"/>
    <cellStyle name="Normal 3" xfId="18" xr:uid="{00000000-0005-0000-0000-000011000000}"/>
    <cellStyle name="Normal 3 2" xfId="19" xr:uid="{00000000-0005-0000-0000-000012000000}"/>
    <cellStyle name="Normal 4" xfId="1" xr:uid="{00000000-0005-0000-0000-000013000000}"/>
    <cellStyle name="Pourcentage 2" xfId="20" xr:uid="{00000000-0005-0000-0000-000014000000}"/>
    <cellStyle name="Pourcentage 3" xfId="21" xr:uid="{00000000-0005-0000-0000-000015000000}"/>
    <cellStyle name="Pourcentage 4" xfId="22" xr:uid="{00000000-0005-0000-0000-000016000000}"/>
    <cellStyle name="Pourcentage 5" xfId="23" xr:uid="{00000000-0005-0000-0000-000017000000}"/>
    <cellStyle name="Pourcentage 5 2" xfId="24" xr:uid="{00000000-0005-0000-0000-000018000000}"/>
    <cellStyle name="Pourcentage 6" xfId="25" xr:uid="{00000000-0005-0000-0000-000019000000}"/>
  </cellStyles>
  <dxfs count="0"/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523875</xdr:colOff>
      <xdr:row>5</xdr:row>
      <xdr:rowOff>38100</xdr:rowOff>
    </xdr:from>
    <xdr:to>
      <xdr:col>1</xdr:col>
      <xdr:colOff>1552575</xdr:colOff>
      <xdr:row>5</xdr:row>
      <xdr:rowOff>602768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F7A8EEE4-49FA-49E9-8B29-9B013D38BD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875" y="666750"/>
          <a:ext cx="1609725" cy="56466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476250</xdr:colOff>
      <xdr:row>5</xdr:row>
      <xdr:rowOff>47625</xdr:rowOff>
    </xdr:from>
    <xdr:to>
      <xdr:col>1</xdr:col>
      <xdr:colOff>1486154</xdr:colOff>
      <xdr:row>5</xdr:row>
      <xdr:rowOff>605699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9D749E14-2F27-4CD0-B553-9A1776F29A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" y="676275"/>
          <a:ext cx="1590929" cy="5580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CE1BF8-5806-40F9-98AD-9C0799609970}">
  <sheetPr>
    <pageSetUpPr fitToPage="1"/>
  </sheetPr>
  <dimension ref="A1:R25"/>
  <sheetViews>
    <sheetView tabSelected="1" view="pageBreakPreview" zoomScaleNormal="100" zoomScaleSheetLayoutView="100" workbookViewId="0">
      <selection activeCell="E8" sqref="E8"/>
    </sheetView>
  </sheetViews>
  <sheetFormatPr baseColWidth="10" defaultRowHeight="15" x14ac:dyDescent="0.25"/>
  <cols>
    <col min="1" max="1" width="8.7109375" style="1" customWidth="1"/>
    <col min="2" max="3" width="30.7109375" style="1" customWidth="1"/>
    <col min="4" max="4" width="10.28515625" style="1" customWidth="1"/>
    <col min="5" max="6" width="17.7109375" style="1" customWidth="1"/>
    <col min="7" max="7" width="11.42578125" style="1"/>
    <col min="8" max="9" width="14.7109375" style="1" customWidth="1"/>
    <col min="10" max="10" width="20" style="1" customWidth="1"/>
    <col min="11" max="11" width="17.42578125" style="1" customWidth="1"/>
    <col min="12" max="16384" width="11.42578125" style="1"/>
  </cols>
  <sheetData>
    <row r="1" spans="1:18" ht="3.75" customHeight="1" x14ac:dyDescent="0.25"/>
    <row r="2" spans="1:18" hidden="1" x14ac:dyDescent="0.25"/>
    <row r="4" spans="1:18" x14ac:dyDescent="0.25">
      <c r="R4"/>
    </row>
    <row r="5" spans="1:18" ht="15.75" thickBot="1" x14ac:dyDescent="0.3"/>
    <row r="6" spans="1:18" ht="90" customHeight="1" thickBot="1" x14ac:dyDescent="0.3">
      <c r="A6" s="58" t="s">
        <v>43</v>
      </c>
      <c r="B6" s="59"/>
      <c r="C6" s="58" t="s">
        <v>36</v>
      </c>
      <c r="D6" s="60"/>
      <c r="E6" s="60"/>
      <c r="F6" s="59"/>
    </row>
    <row r="7" spans="1:18" ht="24.95" customHeight="1" thickBot="1" x14ac:dyDescent="0.3">
      <c r="A7" s="11" t="s">
        <v>6</v>
      </c>
      <c r="B7" s="61" t="s">
        <v>0</v>
      </c>
      <c r="C7" s="62"/>
      <c r="D7" s="12" t="s">
        <v>1</v>
      </c>
      <c r="E7" s="13" t="s">
        <v>33</v>
      </c>
      <c r="F7" s="14" t="s">
        <v>29</v>
      </c>
    </row>
    <row r="8" spans="1:18" ht="50.1" customHeight="1" x14ac:dyDescent="0.25">
      <c r="A8" s="15" t="s">
        <v>7</v>
      </c>
      <c r="B8" s="63" t="s">
        <v>19</v>
      </c>
      <c r="C8" s="64"/>
      <c r="D8" s="6" t="s">
        <v>30</v>
      </c>
      <c r="E8" s="27"/>
      <c r="F8" s="16">
        <f>E8*1.2</f>
        <v>0</v>
      </c>
    </row>
    <row r="9" spans="1:18" ht="50.1" customHeight="1" x14ac:dyDescent="0.25">
      <c r="A9" s="17" t="s">
        <v>18</v>
      </c>
      <c r="B9" s="47" t="s">
        <v>20</v>
      </c>
      <c r="C9" s="48"/>
      <c r="D9" s="7" t="s">
        <v>30</v>
      </c>
      <c r="E9" s="28"/>
      <c r="F9" s="18">
        <f t="shared" ref="F9:F17" si="0">E9*1.2</f>
        <v>0</v>
      </c>
    </row>
    <row r="10" spans="1:18" ht="50.1" customHeight="1" x14ac:dyDescent="0.25">
      <c r="A10" s="17" t="s">
        <v>8</v>
      </c>
      <c r="B10" s="47" t="s">
        <v>21</v>
      </c>
      <c r="C10" s="48"/>
      <c r="D10" s="8" t="s">
        <v>30</v>
      </c>
      <c r="E10" s="28"/>
      <c r="F10" s="18">
        <f t="shared" si="0"/>
        <v>0</v>
      </c>
    </row>
    <row r="11" spans="1:18" ht="50.1" customHeight="1" x14ac:dyDescent="0.25">
      <c r="A11" s="19" t="s">
        <v>9</v>
      </c>
      <c r="B11" s="47" t="s">
        <v>22</v>
      </c>
      <c r="C11" s="48"/>
      <c r="D11" s="7" t="s">
        <v>5</v>
      </c>
      <c r="E11" s="28"/>
      <c r="F11" s="18">
        <f t="shared" si="0"/>
        <v>0</v>
      </c>
    </row>
    <row r="12" spans="1:18" ht="50.1" customHeight="1" x14ac:dyDescent="0.25">
      <c r="A12" s="19" t="s">
        <v>10</v>
      </c>
      <c r="B12" s="47" t="s">
        <v>23</v>
      </c>
      <c r="C12" s="48"/>
      <c r="D12" s="7" t="s">
        <v>5</v>
      </c>
      <c r="E12" s="28"/>
      <c r="F12" s="18">
        <f t="shared" si="0"/>
        <v>0</v>
      </c>
    </row>
    <row r="13" spans="1:18" ht="50.1" customHeight="1" x14ac:dyDescent="0.25">
      <c r="A13" s="17" t="s">
        <v>11</v>
      </c>
      <c r="B13" s="47" t="s">
        <v>25</v>
      </c>
      <c r="C13" s="48"/>
      <c r="D13" s="7" t="s">
        <v>3</v>
      </c>
      <c r="E13" s="28"/>
      <c r="F13" s="18">
        <f t="shared" si="0"/>
        <v>0</v>
      </c>
    </row>
    <row r="14" spans="1:18" ht="50.1" customHeight="1" x14ac:dyDescent="0.25">
      <c r="A14" s="19" t="s">
        <v>12</v>
      </c>
      <c r="B14" s="47" t="s">
        <v>24</v>
      </c>
      <c r="C14" s="48"/>
      <c r="D14" s="7" t="s">
        <v>3</v>
      </c>
      <c r="E14" s="28"/>
      <c r="F14" s="18">
        <f t="shared" si="0"/>
        <v>0</v>
      </c>
    </row>
    <row r="15" spans="1:18" ht="50.1" customHeight="1" x14ac:dyDescent="0.25">
      <c r="A15" s="17" t="s">
        <v>13</v>
      </c>
      <c r="B15" s="47" t="s">
        <v>26</v>
      </c>
      <c r="C15" s="48"/>
      <c r="D15" s="7" t="s">
        <v>3</v>
      </c>
      <c r="E15" s="28"/>
      <c r="F15" s="18">
        <f t="shared" si="0"/>
        <v>0</v>
      </c>
    </row>
    <row r="16" spans="1:18" ht="69.95" customHeight="1" x14ac:dyDescent="0.25">
      <c r="A16" s="17" t="s">
        <v>14</v>
      </c>
      <c r="B16" s="47" t="s">
        <v>17</v>
      </c>
      <c r="C16" s="48"/>
      <c r="D16" s="7" t="s">
        <v>3</v>
      </c>
      <c r="E16" s="28"/>
      <c r="F16" s="18">
        <f t="shared" si="0"/>
        <v>0</v>
      </c>
    </row>
    <row r="17" spans="1:12" ht="50.1" customHeight="1" thickBot="1" x14ac:dyDescent="0.3">
      <c r="A17" s="20" t="s">
        <v>15</v>
      </c>
      <c r="B17" s="65" t="s">
        <v>16</v>
      </c>
      <c r="C17" s="66"/>
      <c r="D17" s="9" t="s">
        <v>4</v>
      </c>
      <c r="E17" s="29"/>
      <c r="F17" s="21">
        <f t="shared" si="0"/>
        <v>0</v>
      </c>
    </row>
    <row r="18" spans="1:12" ht="24.95" customHeight="1" thickBot="1" x14ac:dyDescent="0.3">
      <c r="A18" s="22"/>
      <c r="B18" s="22"/>
      <c r="C18" s="22"/>
      <c r="D18" s="22"/>
      <c r="E18" s="22"/>
      <c r="F18" s="22"/>
    </row>
    <row r="19" spans="1:12" ht="50.1" customHeight="1" thickBot="1" x14ac:dyDescent="0.3">
      <c r="A19" s="23" t="s">
        <v>27</v>
      </c>
      <c r="B19" s="67" t="s">
        <v>35</v>
      </c>
      <c r="C19" s="68"/>
      <c r="D19" s="2" t="s">
        <v>2</v>
      </c>
      <c r="E19" s="30"/>
      <c r="F19" s="22"/>
    </row>
    <row r="20" spans="1:12" ht="15" customHeight="1" thickBot="1" x14ac:dyDescent="0.3">
      <c r="A20" s="3"/>
      <c r="B20" s="3"/>
      <c r="C20" s="3"/>
      <c r="D20" s="4"/>
      <c r="E20" s="5"/>
      <c r="F20" s="22"/>
    </row>
    <row r="21" spans="1:12" ht="35.1" customHeight="1" thickBot="1" x14ac:dyDescent="0.4">
      <c r="A21" s="23" t="s">
        <v>31</v>
      </c>
      <c r="B21" s="31"/>
      <c r="C21" s="67" t="s">
        <v>39</v>
      </c>
      <c r="D21" s="69"/>
      <c r="E21" s="69"/>
      <c r="F21" s="68"/>
      <c r="G21" s="46"/>
      <c r="H21" s="46"/>
      <c r="I21" s="46"/>
      <c r="J21" s="46"/>
      <c r="K21" s="46"/>
      <c r="L21" s="46"/>
    </row>
    <row r="22" spans="1:12" ht="35.1" customHeight="1" thickBot="1" x14ac:dyDescent="0.3">
      <c r="A22" s="23" t="s">
        <v>32</v>
      </c>
      <c r="B22" s="32"/>
      <c r="C22" s="49"/>
      <c r="D22" s="50"/>
      <c r="E22" s="50"/>
      <c r="F22" s="51"/>
    </row>
    <row r="23" spans="1:12" ht="35.1" customHeight="1" x14ac:dyDescent="0.25">
      <c r="A23" s="24"/>
      <c r="B23" s="25"/>
      <c r="C23" s="52"/>
      <c r="D23" s="53"/>
      <c r="E23" s="53"/>
      <c r="F23" s="54"/>
    </row>
    <row r="24" spans="1:12" ht="35.1" customHeight="1" x14ac:dyDescent="0.25">
      <c r="A24" s="26"/>
      <c r="B24" s="22"/>
      <c r="C24" s="52"/>
      <c r="D24" s="53"/>
      <c r="E24" s="53"/>
      <c r="F24" s="54"/>
    </row>
    <row r="25" spans="1:12" ht="35.1" customHeight="1" thickBot="1" x14ac:dyDescent="0.3">
      <c r="A25" s="26"/>
      <c r="B25" s="22"/>
      <c r="C25" s="55"/>
      <c r="D25" s="56"/>
      <c r="E25" s="56"/>
      <c r="F25" s="57"/>
    </row>
  </sheetData>
  <sheetProtection algorithmName="SHA-512" hashValue="fMA0ZvKzuYW3T/rHfmdG6tM7bd63z+cHO2wUULHkoRjbzn6KejyXSlcEyjjfBlAljo5YrHOm289NUDcjbeU+IQ==" saltValue="SoqZAQiIuk1oGMnaoj//qQ==" spinCount="100000" sheet="1" selectLockedCells="1"/>
  <mergeCells count="17">
    <mergeCell ref="B10:C10"/>
    <mergeCell ref="C22:F25"/>
    <mergeCell ref="A6:B6"/>
    <mergeCell ref="C6:F6"/>
    <mergeCell ref="B7:C7"/>
    <mergeCell ref="B8:C8"/>
    <mergeCell ref="B9:C9"/>
    <mergeCell ref="B17:C17"/>
    <mergeCell ref="B19:C19"/>
    <mergeCell ref="C21:F21"/>
    <mergeCell ref="G21:L21"/>
    <mergeCell ref="B11:C11"/>
    <mergeCell ref="B12:C12"/>
    <mergeCell ref="B13:C13"/>
    <mergeCell ref="B14:C14"/>
    <mergeCell ref="B15:C15"/>
    <mergeCell ref="B16:C16"/>
  </mergeCells>
  <printOptions horizontalCentered="1" verticalCentered="1"/>
  <pageMargins left="0.7" right="0.7" top="0.75" bottom="0.75" header="0.3" footer="0.3"/>
  <pageSetup paperSize="8" fitToHeight="0" orientation="portrait" r:id="rId1"/>
  <colBreaks count="1" manualBreakCount="1">
    <brk id="6" max="24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27"/>
  <sheetViews>
    <sheetView view="pageBreakPreview" zoomScaleNormal="100" zoomScaleSheetLayoutView="100" workbookViewId="0">
      <selection activeCell="B23" sqref="B23"/>
    </sheetView>
  </sheetViews>
  <sheetFormatPr baseColWidth="10" defaultRowHeight="15" x14ac:dyDescent="0.25"/>
  <cols>
    <col min="1" max="1" width="8.7109375" style="1" customWidth="1"/>
    <col min="2" max="3" width="30.7109375" style="1" customWidth="1"/>
    <col min="4" max="4" width="10.28515625" style="1" customWidth="1"/>
    <col min="5" max="8" width="17.7109375" style="1" customWidth="1"/>
    <col min="9" max="9" width="11.42578125" style="1"/>
    <col min="10" max="11" width="14.7109375" style="1" customWidth="1"/>
    <col min="12" max="12" width="20" style="1" customWidth="1"/>
    <col min="13" max="13" width="17.42578125" style="1" customWidth="1"/>
    <col min="14" max="16384" width="11.42578125" style="1"/>
  </cols>
  <sheetData>
    <row r="1" spans="1:20" ht="3.75" customHeight="1" x14ac:dyDescent="0.25"/>
    <row r="2" spans="1:20" hidden="1" x14ac:dyDescent="0.25"/>
    <row r="4" spans="1:20" x14ac:dyDescent="0.25">
      <c r="T4"/>
    </row>
    <row r="5" spans="1:20" ht="15.75" thickBot="1" x14ac:dyDescent="0.3"/>
    <row r="6" spans="1:20" ht="90" customHeight="1" thickBot="1" x14ac:dyDescent="0.3">
      <c r="A6" s="58" t="s">
        <v>42</v>
      </c>
      <c r="B6" s="59"/>
      <c r="C6" s="70" t="s">
        <v>37</v>
      </c>
      <c r="D6" s="71"/>
      <c r="E6" s="71"/>
      <c r="F6" s="71"/>
      <c r="G6" s="71"/>
      <c r="H6" s="72"/>
    </row>
    <row r="7" spans="1:20" ht="24.95" customHeight="1" thickBot="1" x14ac:dyDescent="0.3">
      <c r="A7" s="11" t="s">
        <v>6</v>
      </c>
      <c r="B7" s="75" t="s">
        <v>0</v>
      </c>
      <c r="C7" s="76"/>
      <c r="D7" s="12" t="s">
        <v>1</v>
      </c>
      <c r="E7" s="13" t="s">
        <v>33</v>
      </c>
      <c r="F7" s="14" t="s">
        <v>34</v>
      </c>
      <c r="G7" s="14" t="s">
        <v>40</v>
      </c>
      <c r="H7" s="14" t="s">
        <v>41</v>
      </c>
    </row>
    <row r="8" spans="1:20" ht="50.1" customHeight="1" x14ac:dyDescent="0.25">
      <c r="A8" s="15" t="s">
        <v>7</v>
      </c>
      <c r="B8" s="63" t="s">
        <v>19</v>
      </c>
      <c r="C8" s="64"/>
      <c r="D8" s="6" t="s">
        <v>30</v>
      </c>
      <c r="E8" s="33">
        <f>'LOT 1 BPU 2 curatif'!E8</f>
        <v>0</v>
      </c>
      <c r="F8" s="42">
        <v>20</v>
      </c>
      <c r="G8" s="36">
        <f>E8*F8</f>
        <v>0</v>
      </c>
      <c r="H8" s="36">
        <f>G8*1.2</f>
        <v>0</v>
      </c>
    </row>
    <row r="9" spans="1:20" ht="50.1" customHeight="1" x14ac:dyDescent="0.25">
      <c r="A9" s="17" t="s">
        <v>18</v>
      </c>
      <c r="B9" s="47" t="s">
        <v>20</v>
      </c>
      <c r="C9" s="48"/>
      <c r="D9" s="7" t="s">
        <v>30</v>
      </c>
      <c r="E9" s="34">
        <f>'LOT 1 BPU 2 curatif'!E9</f>
        <v>0</v>
      </c>
      <c r="F9" s="43">
        <v>20</v>
      </c>
      <c r="G9" s="37">
        <f t="shared" ref="G9:G17" si="0">E9*F9</f>
        <v>0</v>
      </c>
      <c r="H9" s="37">
        <f t="shared" ref="H9:H19" si="1">G9*1.2</f>
        <v>0</v>
      </c>
    </row>
    <row r="10" spans="1:20" ht="50.1" customHeight="1" x14ac:dyDescent="0.25">
      <c r="A10" s="17" t="s">
        <v>8</v>
      </c>
      <c r="B10" s="73" t="s">
        <v>21</v>
      </c>
      <c r="C10" s="74"/>
      <c r="D10" s="7" t="s">
        <v>30</v>
      </c>
      <c r="E10" s="34">
        <f>'LOT 1 BPU 2 curatif'!E10</f>
        <v>0</v>
      </c>
      <c r="F10" s="43">
        <v>12</v>
      </c>
      <c r="G10" s="37">
        <f t="shared" si="0"/>
        <v>0</v>
      </c>
      <c r="H10" s="37">
        <f t="shared" si="1"/>
        <v>0</v>
      </c>
    </row>
    <row r="11" spans="1:20" ht="50.1" customHeight="1" x14ac:dyDescent="0.25">
      <c r="A11" s="19" t="s">
        <v>9</v>
      </c>
      <c r="B11" s="73" t="s">
        <v>22</v>
      </c>
      <c r="C11" s="74"/>
      <c r="D11" s="7" t="s">
        <v>5</v>
      </c>
      <c r="E11" s="34">
        <f>'LOT 1 BPU 2 curatif'!E11</f>
        <v>0</v>
      </c>
      <c r="F11" s="43">
        <v>120</v>
      </c>
      <c r="G11" s="37">
        <f t="shared" si="0"/>
        <v>0</v>
      </c>
      <c r="H11" s="37">
        <f t="shared" si="1"/>
        <v>0</v>
      </c>
    </row>
    <row r="12" spans="1:20" ht="50.1" customHeight="1" x14ac:dyDescent="0.25">
      <c r="A12" s="19" t="s">
        <v>10</v>
      </c>
      <c r="B12" s="73" t="s">
        <v>23</v>
      </c>
      <c r="C12" s="74"/>
      <c r="D12" s="7" t="s">
        <v>5</v>
      </c>
      <c r="E12" s="34">
        <f>'LOT 1 BPU 2 curatif'!E12</f>
        <v>0</v>
      </c>
      <c r="F12" s="43">
        <v>40</v>
      </c>
      <c r="G12" s="37">
        <f t="shared" si="0"/>
        <v>0</v>
      </c>
      <c r="H12" s="37">
        <f t="shared" si="1"/>
        <v>0</v>
      </c>
    </row>
    <row r="13" spans="1:20" ht="50.1" customHeight="1" x14ac:dyDescent="0.25">
      <c r="A13" s="17" t="s">
        <v>11</v>
      </c>
      <c r="B13" s="73" t="s">
        <v>25</v>
      </c>
      <c r="C13" s="74"/>
      <c r="D13" s="7" t="s">
        <v>3</v>
      </c>
      <c r="E13" s="34">
        <f>'LOT 1 BPU 2 curatif'!E13</f>
        <v>0</v>
      </c>
      <c r="F13" s="43">
        <v>30</v>
      </c>
      <c r="G13" s="37">
        <f t="shared" si="0"/>
        <v>0</v>
      </c>
      <c r="H13" s="37">
        <f t="shared" si="1"/>
        <v>0</v>
      </c>
    </row>
    <row r="14" spans="1:20" ht="50.1" customHeight="1" x14ac:dyDescent="0.25">
      <c r="A14" s="19" t="s">
        <v>12</v>
      </c>
      <c r="B14" s="73" t="s">
        <v>24</v>
      </c>
      <c r="C14" s="74"/>
      <c r="D14" s="7" t="s">
        <v>3</v>
      </c>
      <c r="E14" s="34">
        <f>'LOT 1 BPU 2 curatif'!E14</f>
        <v>0</v>
      </c>
      <c r="F14" s="43">
        <v>60</v>
      </c>
      <c r="G14" s="37">
        <f t="shared" si="0"/>
        <v>0</v>
      </c>
      <c r="H14" s="37">
        <f t="shared" si="1"/>
        <v>0</v>
      </c>
    </row>
    <row r="15" spans="1:20" ht="50.1" customHeight="1" x14ac:dyDescent="0.25">
      <c r="A15" s="17" t="s">
        <v>13</v>
      </c>
      <c r="B15" s="73" t="s">
        <v>26</v>
      </c>
      <c r="C15" s="74"/>
      <c r="D15" s="7" t="s">
        <v>3</v>
      </c>
      <c r="E15" s="34">
        <f>'LOT 1 BPU 2 curatif'!E15</f>
        <v>0</v>
      </c>
      <c r="F15" s="43">
        <v>20</v>
      </c>
      <c r="G15" s="37">
        <f t="shared" si="0"/>
        <v>0</v>
      </c>
      <c r="H15" s="37">
        <f t="shared" si="1"/>
        <v>0</v>
      </c>
    </row>
    <row r="16" spans="1:20" ht="69.95" customHeight="1" x14ac:dyDescent="0.25">
      <c r="A16" s="17" t="s">
        <v>14</v>
      </c>
      <c r="B16" s="73" t="s">
        <v>17</v>
      </c>
      <c r="C16" s="74"/>
      <c r="D16" s="7" t="s">
        <v>3</v>
      </c>
      <c r="E16" s="34">
        <f>'LOT 1 BPU 2 curatif'!E16</f>
        <v>0</v>
      </c>
      <c r="F16" s="43">
        <v>40</v>
      </c>
      <c r="G16" s="37">
        <f t="shared" si="0"/>
        <v>0</v>
      </c>
      <c r="H16" s="37">
        <f t="shared" si="1"/>
        <v>0</v>
      </c>
    </row>
    <row r="17" spans="1:14" ht="50.1" customHeight="1" thickBot="1" x14ac:dyDescent="0.3">
      <c r="A17" s="20" t="s">
        <v>15</v>
      </c>
      <c r="B17" s="80" t="s">
        <v>16</v>
      </c>
      <c r="C17" s="81"/>
      <c r="D17" s="9" t="s">
        <v>4</v>
      </c>
      <c r="E17" s="35">
        <f>'LOT 1 BPU 2 curatif'!E17</f>
        <v>0</v>
      </c>
      <c r="F17" s="44">
        <v>20</v>
      </c>
      <c r="G17" s="38">
        <f t="shared" si="0"/>
        <v>0</v>
      </c>
      <c r="H17" s="38">
        <f t="shared" si="1"/>
        <v>0</v>
      </c>
    </row>
    <row r="18" spans="1:14" ht="24.95" customHeight="1" thickBot="1" x14ac:dyDescent="0.3">
      <c r="A18" s="22"/>
      <c r="B18" s="22"/>
      <c r="C18" s="22"/>
      <c r="D18" s="22"/>
      <c r="E18" s="22"/>
      <c r="F18" s="22"/>
      <c r="G18" s="22"/>
      <c r="H18" s="22"/>
    </row>
    <row r="19" spans="1:14" ht="50.1" customHeight="1" thickBot="1" x14ac:dyDescent="0.3">
      <c r="A19" s="23" t="s">
        <v>27</v>
      </c>
      <c r="B19" s="67" t="s">
        <v>28</v>
      </c>
      <c r="C19" s="68"/>
      <c r="D19" s="2" t="s">
        <v>2</v>
      </c>
      <c r="E19" s="10">
        <f>'LOT 1 BPU 2 curatif'!E19</f>
        <v>0</v>
      </c>
      <c r="F19" s="39">
        <v>20000</v>
      </c>
      <c r="G19" s="40">
        <f>F19-(F19*E19)</f>
        <v>20000</v>
      </c>
      <c r="H19" s="40">
        <f t="shared" si="1"/>
        <v>24000</v>
      </c>
    </row>
    <row r="20" spans="1:14" ht="24.95" customHeight="1" thickBot="1" x14ac:dyDescent="0.3">
      <c r="A20" s="22"/>
      <c r="B20" s="22"/>
      <c r="C20" s="22"/>
      <c r="D20" s="22"/>
      <c r="E20" s="22"/>
      <c r="F20" s="22"/>
      <c r="G20" s="22"/>
      <c r="H20" s="22"/>
    </row>
    <row r="21" spans="1:14" ht="50.1" customHeight="1" thickBot="1" x14ac:dyDescent="0.3">
      <c r="A21" s="77" t="s">
        <v>38</v>
      </c>
      <c r="B21" s="78"/>
      <c r="C21" s="78"/>
      <c r="D21" s="78"/>
      <c r="E21" s="78"/>
      <c r="F21" s="79"/>
      <c r="G21" s="41">
        <f>SUM(G8:G17)+G19</f>
        <v>20000</v>
      </c>
      <c r="H21" s="40">
        <f>G21*1.2</f>
        <v>24000</v>
      </c>
    </row>
    <row r="22" spans="1:14" ht="15" customHeight="1" thickBot="1" x14ac:dyDescent="0.3">
      <c r="A22" s="3"/>
      <c r="B22" s="3"/>
      <c r="C22" s="3"/>
      <c r="D22" s="4"/>
      <c r="E22" s="5"/>
      <c r="F22" s="5"/>
      <c r="G22" s="5"/>
      <c r="H22" s="22"/>
    </row>
    <row r="23" spans="1:14" ht="35.1" customHeight="1" thickBot="1" x14ac:dyDescent="0.4">
      <c r="A23" s="23" t="s">
        <v>31</v>
      </c>
      <c r="B23" s="31"/>
      <c r="C23" s="67" t="s">
        <v>39</v>
      </c>
      <c r="D23" s="69"/>
      <c r="E23" s="69"/>
      <c r="F23" s="68"/>
      <c r="G23" s="45"/>
      <c r="H23" s="45"/>
      <c r="I23" s="46"/>
      <c r="J23" s="46"/>
      <c r="K23" s="46"/>
      <c r="L23" s="46"/>
      <c r="M23" s="46"/>
      <c r="N23" s="46"/>
    </row>
    <row r="24" spans="1:14" ht="35.1" customHeight="1" thickBot="1" x14ac:dyDescent="0.3">
      <c r="A24" s="23" t="s">
        <v>32</v>
      </c>
      <c r="B24" s="32"/>
      <c r="C24" s="49"/>
      <c r="D24" s="50"/>
      <c r="E24" s="50"/>
      <c r="F24" s="51"/>
      <c r="G24" s="25"/>
      <c r="H24" s="25"/>
    </row>
    <row r="25" spans="1:14" ht="35.1" customHeight="1" x14ac:dyDescent="0.25">
      <c r="A25" s="24"/>
      <c r="B25" s="25"/>
      <c r="C25" s="52"/>
      <c r="D25" s="53"/>
      <c r="E25" s="53"/>
      <c r="F25" s="54"/>
      <c r="G25" s="25"/>
      <c r="H25" s="25"/>
    </row>
    <row r="26" spans="1:14" ht="35.1" customHeight="1" x14ac:dyDescent="0.25">
      <c r="A26" s="26"/>
      <c r="B26" s="22"/>
      <c r="C26" s="52"/>
      <c r="D26" s="53"/>
      <c r="E26" s="53"/>
      <c r="F26" s="54"/>
      <c r="G26" s="22"/>
      <c r="H26" s="22"/>
    </row>
    <row r="27" spans="1:14" ht="35.1" customHeight="1" thickBot="1" x14ac:dyDescent="0.3">
      <c r="A27" s="26"/>
      <c r="B27" s="22"/>
      <c r="C27" s="55"/>
      <c r="D27" s="56"/>
      <c r="E27" s="56"/>
      <c r="F27" s="57"/>
      <c r="G27" s="22"/>
      <c r="H27" s="22"/>
    </row>
  </sheetData>
  <sheetProtection algorithmName="SHA-512" hashValue="7nAMDTvBvG8WzNBJLdViy4FklpaeKuQMJJg2a34v+S2yw4d0mDIycXVVuwJacxfAMvBtlD3I14ID+AWNEgQKbg==" saltValue="KX7gN2i2HwrT/HXpYs/9Kg==" spinCount="100000" sheet="1" selectLockedCells="1"/>
  <mergeCells count="18">
    <mergeCell ref="C24:F27"/>
    <mergeCell ref="B11:C11"/>
    <mergeCell ref="C23:F23"/>
    <mergeCell ref="I23:N23"/>
    <mergeCell ref="A21:F21"/>
    <mergeCell ref="B19:C19"/>
    <mergeCell ref="B17:C17"/>
    <mergeCell ref="A6:B6"/>
    <mergeCell ref="C6:H6"/>
    <mergeCell ref="B13:C13"/>
    <mergeCell ref="B16:C16"/>
    <mergeCell ref="B14:C14"/>
    <mergeCell ref="B15:C15"/>
    <mergeCell ref="B7:C7"/>
    <mergeCell ref="B12:C12"/>
    <mergeCell ref="B8:C8"/>
    <mergeCell ref="B9:C9"/>
    <mergeCell ref="B10:C10"/>
  </mergeCells>
  <printOptions horizontalCentered="1" verticalCentered="1"/>
  <pageMargins left="0.7" right="0.7" top="0.75" bottom="0.75" header="0.3" footer="0.3"/>
  <pageSetup paperSize="8" scale="89" fitToHeight="0" orientation="portrait" r:id="rId1"/>
  <colBreaks count="1" manualBreakCount="1">
    <brk id="8" min="4" max="24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1 BPU 2 curatif</vt:lpstr>
      <vt:lpstr>LOT 1 DQE curatif</vt:lpstr>
      <vt:lpstr>'LOT 1 BPU 2 curatif'!Zone_d_impression</vt:lpstr>
      <vt:lpstr>'LOT 1 DQE curatif'!Zone_d_impression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Maud Perney</dc:creator>
  <cp:lastModifiedBy>Sebastien Berthaux</cp:lastModifiedBy>
  <cp:lastPrinted>2021-12-09T15:57:46Z</cp:lastPrinted>
  <dcterms:created xsi:type="dcterms:W3CDTF">2017-01-23T13:37:35Z</dcterms:created>
  <dcterms:modified xsi:type="dcterms:W3CDTF">2026-02-16T10:49:12Z</dcterms:modified>
</cp:coreProperties>
</file>